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  <sheet name="Как пользоваться" sheetId="2" state="visible" r:id="rId2"/>
  </sheets>
  <definedNames>
    <definedName name="_xlnm.Print_Titles" localSheetId="0">'Журнал'!$5:$5</definedName>
    <definedName name="_xlnm.Print_Area" localSheetId="0">'Журнал'!$A$1:$U$31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A0A0B"/>
      <sz val="18"/>
    </font>
    <font>
      <color rgb="008A8A90"/>
      <sz val="9"/>
    </font>
    <font>
      <b val="1"/>
      <color rgb="0055555B"/>
    </font>
    <font>
      <b val="1"/>
      <color rgb="000A0A0B"/>
      <sz val="10"/>
    </font>
    <font>
      <b val="1"/>
      <color rgb="0055555B"/>
      <sz val="9"/>
    </font>
    <font>
      <b val="1"/>
    </font>
    <font>
      <b val="1"/>
      <color rgb="000244FC"/>
      <sz val="16"/>
    </font>
    <font>
      <b val="1"/>
      <color rgb="000A0A0B"/>
      <sz val="13"/>
    </font>
  </fonts>
  <fills count="4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7F7F8"/>
      </patternFill>
    </fill>
  </fills>
  <borders count="4">
    <border>
      <left/>
      <right/>
      <top/>
      <bottom/>
      <diagonal/>
    </border>
    <border>
      <bottom style="thin">
        <color rgb="00B0B0B8"/>
      </bottom>
    </border>
    <border>
      <left style="thin">
        <color rgb="00D9D9DE"/>
      </left>
      <right style="thin">
        <color rgb="00D9D9DE"/>
      </right>
      <top style="thin">
        <color rgb="00D9D9DE"/>
      </top>
      <bottom style="thin">
        <color rgb="00D9D9DE"/>
      </bottom>
    </border>
    <border>
      <top style="medium">
        <color rgb="000A0A0B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left"/>
    </xf>
    <xf numFmtId="0" fontId="0" fillId="0" borderId="1" pivotButton="0" quotePrefix="0" xfId="0"/>
    <xf numFmtId="0" fontId="3" fillId="0" borderId="0" applyAlignment="1" pivotButton="0" quotePrefix="0" xfId="0">
      <alignment horizontal="right"/>
    </xf>
    <xf numFmtId="0" fontId="4" fillId="2" borderId="2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/>
    </xf>
    <xf numFmtId="0" fontId="0" fillId="0" borderId="2" pivotButton="0" quotePrefix="0" xfId="0"/>
    <xf numFmtId="0" fontId="0" fillId="3" borderId="2" applyAlignment="1" pivotButton="0" quotePrefix="0" xfId="0">
      <alignment horizontal="center"/>
    </xf>
    <xf numFmtId="9" fontId="0" fillId="3" borderId="2" applyAlignment="1" pivotButton="0" quotePrefix="0" xfId="0">
      <alignment horizontal="center"/>
    </xf>
    <xf numFmtId="0" fontId="0" fillId="2" borderId="3" pivotButton="0" quotePrefix="0" xfId="0"/>
    <xf numFmtId="0" fontId="6" fillId="2" borderId="3" pivotButton="0" quotePrefix="0" xfId="0"/>
    <xf numFmtId="0" fontId="6" fillId="2" borderId="3" applyAlignment="1" pivotButton="0" quotePrefix="0" xfId="0">
      <alignment horizontal="center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dxfs count="4">
    <dxf>
      <fill>
        <patternFill patternType="solid">
          <fgColor rgb="00DCFCE7"/>
        </patternFill>
      </fill>
    </dxf>
    <dxf>
      <fill>
        <patternFill patternType="solid">
          <fgColor rgb="00FEF3C7"/>
        </patternFill>
      </fill>
    </dxf>
    <dxf>
      <font>
        <b val="1"/>
        <color rgb="00B91C1C"/>
      </font>
      <fill>
        <patternFill patternType="solid">
          <fgColor rgb="00FEE2E2"/>
        </patternFill>
      </fill>
    </dxf>
    <dxf>
      <fill>
        <patternFill patternType="solid">
          <fgColor rgb="00F1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31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17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8" customWidth="1" min="17" max="17"/>
    <col width="8" customWidth="1" min="18" max="18"/>
    <col width="8" customWidth="1" min="19" max="19"/>
    <col width="12" customWidth="1" min="20" max="20"/>
    <col width="12" customWidth="1" min="21" max="21"/>
  </cols>
  <sheetData>
    <row r="1">
      <c r="A1" s="1" t="inlineStr">
        <is>
          <t>Журнал посещаемости</t>
        </is>
      </c>
      <c r="T1" s="2" t="inlineStr">
        <is>
          <t>Шаблон TheCRM · thecrm.uz</t>
        </is>
      </c>
    </row>
    <row r="2" ht="22" customHeight="1">
      <c r="A2" s="3" t="inlineStr">
        <is>
          <t>Группа:</t>
        </is>
      </c>
      <c r="C2" s="4" t="n"/>
      <c r="D2" s="4" t="n"/>
      <c r="E2" s="4" t="n"/>
      <c r="F2" s="4" t="n"/>
      <c r="G2" s="4" t="n"/>
      <c r="H2" s="4" t="n"/>
      <c r="I2" s="4" t="n"/>
      <c r="K2" s="5" t="inlineStr">
        <is>
          <t>Преподаватель:</t>
        </is>
      </c>
      <c r="N2" s="4" t="n"/>
      <c r="O2" s="4" t="n"/>
      <c r="P2" s="4" t="n"/>
      <c r="Q2" s="4" t="n"/>
      <c r="R2" s="4" t="n"/>
      <c r="S2" s="4" t="n"/>
      <c r="T2" s="4" t="n"/>
      <c r="U2" s="4" t="n"/>
    </row>
    <row r="3" ht="22" customHeight="1">
      <c r="A3" s="3" t="inlineStr">
        <is>
          <t>Месяц:</t>
        </is>
      </c>
      <c r="C3" s="4" t="n"/>
      <c r="D3" s="4" t="n"/>
      <c r="E3" s="4" t="n"/>
      <c r="F3" s="4" t="n"/>
      <c r="G3" s="4" t="n"/>
      <c r="H3" s="4" t="n"/>
      <c r="I3" s="4" t="n"/>
      <c r="K3" s="5" t="inlineStr">
        <is>
          <t>Дни и время:</t>
        </is>
      </c>
      <c r="N3" s="4" t="n"/>
      <c r="O3" s="4" t="n"/>
      <c r="P3" s="4" t="n"/>
      <c r="Q3" s="4" t="n"/>
      <c r="R3" s="4" t="n"/>
      <c r="S3" s="4" t="n"/>
      <c r="T3" s="4" t="n"/>
      <c r="U3" s="4" t="n"/>
    </row>
    <row r="5" ht="30" customHeight="1">
      <c r="A5" s="6" t="inlineStr">
        <is>
          <t>№</t>
        </is>
      </c>
      <c r="B5" s="6" t="inlineStr">
        <is>
          <t>Ученик</t>
        </is>
      </c>
      <c r="C5" s="6" t="inlineStr">
        <is>
          <t>Телефон родителя</t>
        </is>
      </c>
      <c r="D5" s="7" t="inlineStr">
        <is>
          <t>Дата 1</t>
        </is>
      </c>
      <c r="E5" s="7" t="inlineStr">
        <is>
          <t>Дата 2</t>
        </is>
      </c>
      <c r="F5" s="7" t="inlineStr">
        <is>
          <t>Дата 3</t>
        </is>
      </c>
      <c r="G5" s="7" t="inlineStr">
        <is>
          <t>Дата 4</t>
        </is>
      </c>
      <c r="H5" s="7" t="inlineStr">
        <is>
          <t>Дата 5</t>
        </is>
      </c>
      <c r="I5" s="7" t="inlineStr">
        <is>
          <t>Дата 6</t>
        </is>
      </c>
      <c r="J5" s="7" t="inlineStr">
        <is>
          <t>Дата 7</t>
        </is>
      </c>
      <c r="K5" s="7" t="inlineStr">
        <is>
          <t>Дата 8</t>
        </is>
      </c>
      <c r="L5" s="7" t="inlineStr">
        <is>
          <t>Дата 9</t>
        </is>
      </c>
      <c r="M5" s="7" t="inlineStr">
        <is>
          <t>Дата 10</t>
        </is>
      </c>
      <c r="N5" s="7" t="inlineStr">
        <is>
          <t>Дата 11</t>
        </is>
      </c>
      <c r="O5" s="7" t="inlineStr">
        <is>
          <t>Дата 12</t>
        </is>
      </c>
      <c r="P5" s="7" t="inlineStr">
        <is>
          <t>Дата 13</t>
        </is>
      </c>
      <c r="Q5" s="6" t="inlineStr">
        <is>
          <t>Был</t>
        </is>
      </c>
      <c r="R5" s="6" t="inlineStr">
        <is>
          <t>Пропуск</t>
        </is>
      </c>
      <c r="S5" s="6" t="inlineStr">
        <is>
          <t>Уваж.</t>
        </is>
      </c>
      <c r="T5" s="6" t="inlineStr">
        <is>
          <t>Посещаемость</t>
        </is>
      </c>
      <c r="U5" s="6" t="inlineStr">
        <is>
          <t>Внимание</t>
        </is>
      </c>
    </row>
    <row r="6">
      <c r="A6" s="8" t="n">
        <v>1</v>
      </c>
      <c r="B6" s="9" t="n"/>
      <c r="C6" s="9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10">
        <f>COUNTIF(D6:P6,"+")+COUNTIF(D6:P6,"о")</f>
        <v/>
      </c>
      <c r="R6" s="10">
        <f>COUNTIF(D6:P6,"н")</f>
        <v/>
      </c>
      <c r="S6" s="10">
        <f>COUNTIF(D6:P6,"у")</f>
        <v/>
      </c>
      <c r="T6" s="11">
        <f>IF(Q6+R6+S6=0,"",Q6/(Q6+R6+S6))</f>
        <v/>
      </c>
      <c r="U6" s="10">
        <f>IF(T6="","",IF(T6&lt;0.75,"позвонить",""))</f>
        <v/>
      </c>
    </row>
    <row r="7">
      <c r="A7" s="8" t="n">
        <v>2</v>
      </c>
      <c r="B7" s="9" t="n"/>
      <c r="C7" s="9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10">
        <f>COUNTIF(D7:P7,"+")+COUNTIF(D7:P7,"о")</f>
        <v/>
      </c>
      <c r="R7" s="10">
        <f>COUNTIF(D7:P7,"н")</f>
        <v/>
      </c>
      <c r="S7" s="10">
        <f>COUNTIF(D7:P7,"у")</f>
        <v/>
      </c>
      <c r="T7" s="11">
        <f>IF(Q7+R7+S7=0,"",Q7/(Q7+R7+S7))</f>
        <v/>
      </c>
      <c r="U7" s="10">
        <f>IF(T7="","",IF(T7&lt;0.75,"позвонить",""))</f>
        <v/>
      </c>
    </row>
    <row r="8">
      <c r="A8" s="8" t="n">
        <v>3</v>
      </c>
      <c r="B8" s="9" t="n"/>
      <c r="C8" s="9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10">
        <f>COUNTIF(D8:P8,"+")+COUNTIF(D8:P8,"о")</f>
        <v/>
      </c>
      <c r="R8" s="10">
        <f>COUNTIF(D8:P8,"н")</f>
        <v/>
      </c>
      <c r="S8" s="10">
        <f>COUNTIF(D8:P8,"у")</f>
        <v/>
      </c>
      <c r="T8" s="11">
        <f>IF(Q8+R8+S8=0,"",Q8/(Q8+R8+S8))</f>
        <v/>
      </c>
      <c r="U8" s="10">
        <f>IF(T8="","",IF(T8&lt;0.75,"позвонить",""))</f>
        <v/>
      </c>
    </row>
    <row r="9">
      <c r="A9" s="8" t="n">
        <v>4</v>
      </c>
      <c r="B9" s="9" t="n"/>
      <c r="C9" s="9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10">
        <f>COUNTIF(D9:P9,"+")+COUNTIF(D9:P9,"о")</f>
        <v/>
      </c>
      <c r="R9" s="10">
        <f>COUNTIF(D9:P9,"н")</f>
        <v/>
      </c>
      <c r="S9" s="10">
        <f>COUNTIF(D9:P9,"у")</f>
        <v/>
      </c>
      <c r="T9" s="11">
        <f>IF(Q9+R9+S9=0,"",Q9/(Q9+R9+S9))</f>
        <v/>
      </c>
      <c r="U9" s="10">
        <f>IF(T9="","",IF(T9&lt;0.75,"позвонить",""))</f>
        <v/>
      </c>
    </row>
    <row r="10">
      <c r="A10" s="8" t="n">
        <v>5</v>
      </c>
      <c r="B10" s="9" t="n"/>
      <c r="C10" s="9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10">
        <f>COUNTIF(D10:P10,"+")+COUNTIF(D10:P10,"о")</f>
        <v/>
      </c>
      <c r="R10" s="10">
        <f>COUNTIF(D10:P10,"н")</f>
        <v/>
      </c>
      <c r="S10" s="10">
        <f>COUNTIF(D10:P10,"у")</f>
        <v/>
      </c>
      <c r="T10" s="11">
        <f>IF(Q10+R10+S10=0,"",Q10/(Q10+R10+S10))</f>
        <v/>
      </c>
      <c r="U10" s="10">
        <f>IF(T10="","",IF(T10&lt;0.75,"позвонить",""))</f>
        <v/>
      </c>
    </row>
    <row r="11">
      <c r="A11" s="8" t="n">
        <v>6</v>
      </c>
      <c r="B11" s="9" t="n"/>
      <c r="C11" s="9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10">
        <f>COUNTIF(D11:P11,"+")+COUNTIF(D11:P11,"о")</f>
        <v/>
      </c>
      <c r="R11" s="10">
        <f>COUNTIF(D11:P11,"н")</f>
        <v/>
      </c>
      <c r="S11" s="10">
        <f>COUNTIF(D11:P11,"у")</f>
        <v/>
      </c>
      <c r="T11" s="11">
        <f>IF(Q11+R11+S11=0,"",Q11/(Q11+R11+S11))</f>
        <v/>
      </c>
      <c r="U11" s="10">
        <f>IF(T11="","",IF(T11&lt;0.75,"позвонить",""))</f>
        <v/>
      </c>
    </row>
    <row r="12">
      <c r="A12" s="8" t="n">
        <v>7</v>
      </c>
      <c r="B12" s="9" t="n"/>
      <c r="C12" s="9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10">
        <f>COUNTIF(D12:P12,"+")+COUNTIF(D12:P12,"о")</f>
        <v/>
      </c>
      <c r="R12" s="10">
        <f>COUNTIF(D12:P12,"н")</f>
        <v/>
      </c>
      <c r="S12" s="10">
        <f>COUNTIF(D12:P12,"у")</f>
        <v/>
      </c>
      <c r="T12" s="11">
        <f>IF(Q12+R12+S12=0,"",Q12/(Q12+R12+S12))</f>
        <v/>
      </c>
      <c r="U12" s="10">
        <f>IF(T12="","",IF(T12&lt;0.75,"позвонить",""))</f>
        <v/>
      </c>
    </row>
    <row r="13">
      <c r="A13" s="8" t="n">
        <v>8</v>
      </c>
      <c r="B13" s="9" t="n"/>
      <c r="C13" s="9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10">
        <f>COUNTIF(D13:P13,"+")+COUNTIF(D13:P13,"о")</f>
        <v/>
      </c>
      <c r="R13" s="10">
        <f>COUNTIF(D13:P13,"н")</f>
        <v/>
      </c>
      <c r="S13" s="10">
        <f>COUNTIF(D13:P13,"у")</f>
        <v/>
      </c>
      <c r="T13" s="11">
        <f>IF(Q13+R13+S13=0,"",Q13/(Q13+R13+S13))</f>
        <v/>
      </c>
      <c r="U13" s="10">
        <f>IF(T13="","",IF(T13&lt;0.75,"позвонить",""))</f>
        <v/>
      </c>
    </row>
    <row r="14">
      <c r="A14" s="8" t="n">
        <v>9</v>
      </c>
      <c r="B14" s="9" t="n"/>
      <c r="C14" s="9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10">
        <f>COUNTIF(D14:P14,"+")+COUNTIF(D14:P14,"о")</f>
        <v/>
      </c>
      <c r="R14" s="10">
        <f>COUNTIF(D14:P14,"н")</f>
        <v/>
      </c>
      <c r="S14" s="10">
        <f>COUNTIF(D14:P14,"у")</f>
        <v/>
      </c>
      <c r="T14" s="11">
        <f>IF(Q14+R14+S14=0,"",Q14/(Q14+R14+S14))</f>
        <v/>
      </c>
      <c r="U14" s="10">
        <f>IF(T14="","",IF(T14&lt;0.75,"позвонить",""))</f>
        <v/>
      </c>
    </row>
    <row r="15">
      <c r="A15" s="8" t="n">
        <v>10</v>
      </c>
      <c r="B15" s="9" t="n"/>
      <c r="C15" s="9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10">
        <f>COUNTIF(D15:P15,"+")+COUNTIF(D15:P15,"о")</f>
        <v/>
      </c>
      <c r="R15" s="10">
        <f>COUNTIF(D15:P15,"н")</f>
        <v/>
      </c>
      <c r="S15" s="10">
        <f>COUNTIF(D15:P15,"у")</f>
        <v/>
      </c>
      <c r="T15" s="11">
        <f>IF(Q15+R15+S15=0,"",Q15/(Q15+R15+S15))</f>
        <v/>
      </c>
      <c r="U15" s="10">
        <f>IF(T15="","",IF(T15&lt;0.75,"позвонить",""))</f>
        <v/>
      </c>
    </row>
    <row r="16">
      <c r="A16" s="8" t="n">
        <v>11</v>
      </c>
      <c r="B16" s="9" t="n"/>
      <c r="C16" s="9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10">
        <f>COUNTIF(D16:P16,"+")+COUNTIF(D16:P16,"о")</f>
        <v/>
      </c>
      <c r="R16" s="10">
        <f>COUNTIF(D16:P16,"н")</f>
        <v/>
      </c>
      <c r="S16" s="10">
        <f>COUNTIF(D16:P16,"у")</f>
        <v/>
      </c>
      <c r="T16" s="11">
        <f>IF(Q16+R16+S16=0,"",Q16/(Q16+R16+S16))</f>
        <v/>
      </c>
      <c r="U16" s="10">
        <f>IF(T16="","",IF(T16&lt;0.75,"позвонить",""))</f>
        <v/>
      </c>
    </row>
    <row r="17">
      <c r="A17" s="8" t="n">
        <v>12</v>
      </c>
      <c r="B17" s="9" t="n"/>
      <c r="C17" s="9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10">
        <f>COUNTIF(D17:P17,"+")+COUNTIF(D17:P17,"о")</f>
        <v/>
      </c>
      <c r="R17" s="10">
        <f>COUNTIF(D17:P17,"н")</f>
        <v/>
      </c>
      <c r="S17" s="10">
        <f>COUNTIF(D17:P17,"у")</f>
        <v/>
      </c>
      <c r="T17" s="11">
        <f>IF(Q17+R17+S17=0,"",Q17/(Q17+R17+S17))</f>
        <v/>
      </c>
      <c r="U17" s="10">
        <f>IF(T17="","",IF(T17&lt;0.75,"позвонить",""))</f>
        <v/>
      </c>
    </row>
    <row r="18">
      <c r="A18" s="8" t="n">
        <v>13</v>
      </c>
      <c r="B18" s="9" t="n"/>
      <c r="C18" s="9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10">
        <f>COUNTIF(D18:P18,"+")+COUNTIF(D18:P18,"о")</f>
        <v/>
      </c>
      <c r="R18" s="10">
        <f>COUNTIF(D18:P18,"н")</f>
        <v/>
      </c>
      <c r="S18" s="10">
        <f>COUNTIF(D18:P18,"у")</f>
        <v/>
      </c>
      <c r="T18" s="11">
        <f>IF(Q18+R18+S18=0,"",Q18/(Q18+R18+S18))</f>
        <v/>
      </c>
      <c r="U18" s="10">
        <f>IF(T18="","",IF(T18&lt;0.75,"позвонить",""))</f>
        <v/>
      </c>
    </row>
    <row r="19">
      <c r="A19" s="8" t="n">
        <v>14</v>
      </c>
      <c r="B19" s="9" t="n"/>
      <c r="C19" s="9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10">
        <f>COUNTIF(D19:P19,"+")+COUNTIF(D19:P19,"о")</f>
        <v/>
      </c>
      <c r="R19" s="10">
        <f>COUNTIF(D19:P19,"н")</f>
        <v/>
      </c>
      <c r="S19" s="10">
        <f>COUNTIF(D19:P19,"у")</f>
        <v/>
      </c>
      <c r="T19" s="11">
        <f>IF(Q19+R19+S19=0,"",Q19/(Q19+R19+S19))</f>
        <v/>
      </c>
      <c r="U19" s="10">
        <f>IF(T19="","",IF(T19&lt;0.75,"позвонить",""))</f>
        <v/>
      </c>
    </row>
    <row r="20">
      <c r="A20" s="8" t="n">
        <v>15</v>
      </c>
      <c r="B20" s="9" t="n"/>
      <c r="C20" s="9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10">
        <f>COUNTIF(D20:P20,"+")+COUNTIF(D20:P20,"о")</f>
        <v/>
      </c>
      <c r="R20" s="10">
        <f>COUNTIF(D20:P20,"н")</f>
        <v/>
      </c>
      <c r="S20" s="10">
        <f>COUNTIF(D20:P20,"у")</f>
        <v/>
      </c>
      <c r="T20" s="11">
        <f>IF(Q20+R20+S20=0,"",Q20/(Q20+R20+S20))</f>
        <v/>
      </c>
      <c r="U20" s="10">
        <f>IF(T20="","",IF(T20&lt;0.75,"позвонить",""))</f>
        <v/>
      </c>
    </row>
    <row r="21">
      <c r="A21" s="8" t="n">
        <v>16</v>
      </c>
      <c r="B21" s="9" t="n"/>
      <c r="C21" s="9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10">
        <f>COUNTIF(D21:P21,"+")+COUNTIF(D21:P21,"о")</f>
        <v/>
      </c>
      <c r="R21" s="10">
        <f>COUNTIF(D21:P21,"н")</f>
        <v/>
      </c>
      <c r="S21" s="10">
        <f>COUNTIF(D21:P21,"у")</f>
        <v/>
      </c>
      <c r="T21" s="11">
        <f>IF(Q21+R21+S21=0,"",Q21/(Q21+R21+S21))</f>
        <v/>
      </c>
      <c r="U21" s="10">
        <f>IF(T21="","",IF(T21&lt;0.75,"позвонить",""))</f>
        <v/>
      </c>
    </row>
    <row r="22">
      <c r="A22" s="8" t="n">
        <v>17</v>
      </c>
      <c r="B22" s="9" t="n"/>
      <c r="C22" s="9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10">
        <f>COUNTIF(D22:P22,"+")+COUNTIF(D22:P22,"о")</f>
        <v/>
      </c>
      <c r="R22" s="10">
        <f>COUNTIF(D22:P22,"н")</f>
        <v/>
      </c>
      <c r="S22" s="10">
        <f>COUNTIF(D22:P22,"у")</f>
        <v/>
      </c>
      <c r="T22" s="11">
        <f>IF(Q22+R22+S22=0,"",Q22/(Q22+R22+S22))</f>
        <v/>
      </c>
      <c r="U22" s="10">
        <f>IF(T22="","",IF(T22&lt;0.75,"позвонить",""))</f>
        <v/>
      </c>
    </row>
    <row r="23">
      <c r="A23" s="8" t="n">
        <v>18</v>
      </c>
      <c r="B23" s="9" t="n"/>
      <c r="C23" s="9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10">
        <f>COUNTIF(D23:P23,"+")+COUNTIF(D23:P23,"о")</f>
        <v/>
      </c>
      <c r="R23" s="10">
        <f>COUNTIF(D23:P23,"н")</f>
        <v/>
      </c>
      <c r="S23" s="10">
        <f>COUNTIF(D23:P23,"у")</f>
        <v/>
      </c>
      <c r="T23" s="11">
        <f>IF(Q23+R23+S23=0,"",Q23/(Q23+R23+S23))</f>
        <v/>
      </c>
      <c r="U23" s="10">
        <f>IF(T23="","",IF(T23&lt;0.75,"позвонить",""))</f>
        <v/>
      </c>
    </row>
    <row r="24">
      <c r="A24" s="8" t="n">
        <v>19</v>
      </c>
      <c r="B24" s="9" t="n"/>
      <c r="C24" s="9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10">
        <f>COUNTIF(D24:P24,"+")+COUNTIF(D24:P24,"о")</f>
        <v/>
      </c>
      <c r="R24" s="10">
        <f>COUNTIF(D24:P24,"н")</f>
        <v/>
      </c>
      <c r="S24" s="10">
        <f>COUNTIF(D24:P24,"у")</f>
        <v/>
      </c>
      <c r="T24" s="11">
        <f>IF(Q24+R24+S24=0,"",Q24/(Q24+R24+S24))</f>
        <v/>
      </c>
      <c r="U24" s="10">
        <f>IF(T24="","",IF(T24&lt;0.75,"позвонить",""))</f>
        <v/>
      </c>
    </row>
    <row r="25">
      <c r="A25" s="8" t="n">
        <v>20</v>
      </c>
      <c r="B25" s="9" t="n"/>
      <c r="C25" s="9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10">
        <f>COUNTIF(D25:P25,"+")+COUNTIF(D25:P25,"о")</f>
        <v/>
      </c>
      <c r="R25" s="10">
        <f>COUNTIF(D25:P25,"н")</f>
        <v/>
      </c>
      <c r="S25" s="10">
        <f>COUNTIF(D25:P25,"у")</f>
        <v/>
      </c>
      <c r="T25" s="11">
        <f>IF(Q25+R25+S25=0,"",Q25/(Q25+R25+S25))</f>
        <v/>
      </c>
      <c r="U25" s="10">
        <f>IF(T25="","",IF(T25&lt;0.75,"позвонить",""))</f>
        <v/>
      </c>
    </row>
    <row r="26">
      <c r="A26" s="8" t="n">
        <v>21</v>
      </c>
      <c r="B26" s="9" t="n"/>
      <c r="C26" s="9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10">
        <f>COUNTIF(D26:P26,"+")+COUNTIF(D26:P26,"о")</f>
        <v/>
      </c>
      <c r="R26" s="10">
        <f>COUNTIF(D26:P26,"н")</f>
        <v/>
      </c>
      <c r="S26" s="10">
        <f>COUNTIF(D26:P26,"у")</f>
        <v/>
      </c>
      <c r="T26" s="11">
        <f>IF(Q26+R26+S26=0,"",Q26/(Q26+R26+S26))</f>
        <v/>
      </c>
      <c r="U26" s="10">
        <f>IF(T26="","",IF(T26&lt;0.75,"позвонить",""))</f>
        <v/>
      </c>
    </row>
    <row r="27">
      <c r="A27" s="8" t="n">
        <v>22</v>
      </c>
      <c r="B27" s="9" t="n"/>
      <c r="C27" s="9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10">
        <f>COUNTIF(D27:P27,"+")+COUNTIF(D27:P27,"о")</f>
        <v/>
      </c>
      <c r="R27" s="10">
        <f>COUNTIF(D27:P27,"н")</f>
        <v/>
      </c>
      <c r="S27" s="10">
        <f>COUNTIF(D27:P27,"у")</f>
        <v/>
      </c>
      <c r="T27" s="11">
        <f>IF(Q27+R27+S27=0,"",Q27/(Q27+R27+S27))</f>
        <v/>
      </c>
      <c r="U27" s="10">
        <f>IF(T27="","",IF(T27&lt;0.75,"позвонить",""))</f>
        <v/>
      </c>
    </row>
    <row r="28">
      <c r="A28" s="8" t="n">
        <v>23</v>
      </c>
      <c r="B28" s="9" t="n"/>
      <c r="C28" s="9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10">
        <f>COUNTIF(D28:P28,"+")+COUNTIF(D28:P28,"о")</f>
        <v/>
      </c>
      <c r="R28" s="10">
        <f>COUNTIF(D28:P28,"н")</f>
        <v/>
      </c>
      <c r="S28" s="10">
        <f>COUNTIF(D28:P28,"у")</f>
        <v/>
      </c>
      <c r="T28" s="11">
        <f>IF(Q28+R28+S28=0,"",Q28/(Q28+R28+S28))</f>
        <v/>
      </c>
      <c r="U28" s="10">
        <f>IF(T28="","",IF(T28&lt;0.75,"позвонить",""))</f>
        <v/>
      </c>
    </row>
    <row r="29">
      <c r="A29" s="8" t="n">
        <v>24</v>
      </c>
      <c r="B29" s="9" t="n"/>
      <c r="C29" s="9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10">
        <f>COUNTIF(D29:P29,"+")+COUNTIF(D29:P29,"о")</f>
        <v/>
      </c>
      <c r="R29" s="10">
        <f>COUNTIF(D29:P29,"н")</f>
        <v/>
      </c>
      <c r="S29" s="10">
        <f>COUNTIF(D29:P29,"у")</f>
        <v/>
      </c>
      <c r="T29" s="11">
        <f>IF(Q29+R29+S29=0,"",Q29/(Q29+R29+S29))</f>
        <v/>
      </c>
      <c r="U29" s="10">
        <f>IF(T29="","",IF(T29&lt;0.75,"позвонить",""))</f>
        <v/>
      </c>
    </row>
    <row r="30">
      <c r="A30" s="8" t="n">
        <v>25</v>
      </c>
      <c r="B30" s="9" t="n"/>
      <c r="C30" s="9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10">
        <f>COUNTIF(D30:P30,"+")+COUNTIF(D30:P30,"о")</f>
        <v/>
      </c>
      <c r="R30" s="10">
        <f>COUNTIF(D30:P30,"н")</f>
        <v/>
      </c>
      <c r="S30" s="10">
        <f>COUNTIF(D30:P30,"у")</f>
        <v/>
      </c>
      <c r="T30" s="11">
        <f>IF(Q30+R30+S30=0,"",Q30/(Q30+R30+S30))</f>
        <v/>
      </c>
      <c r="U30" s="10">
        <f>IF(T30="","",IF(T30&lt;0.75,"позвонить",""))</f>
        <v/>
      </c>
    </row>
    <row r="31">
      <c r="A31" s="12" t="n"/>
      <c r="B31" s="13" t="inlineStr">
        <is>
          <t>Пришло на занятие</t>
        </is>
      </c>
      <c r="C31" s="12" t="n"/>
      <c r="D31" s="14">
        <f>IF(COUNTA(D6:D30)=0,"",COUNTIF(D6:D30,"+")+COUNTIF(D6:D30,"о"))</f>
        <v/>
      </c>
      <c r="E31" s="14">
        <f>IF(COUNTA(E6:E30)=0,"",COUNTIF(E6:E30,"+")+COUNTIF(E6:E30,"о"))</f>
        <v/>
      </c>
      <c r="F31" s="14">
        <f>IF(COUNTA(F6:F30)=0,"",COUNTIF(F6:F30,"+")+COUNTIF(F6:F30,"о"))</f>
        <v/>
      </c>
      <c r="G31" s="14">
        <f>IF(COUNTA(G6:G30)=0,"",COUNTIF(G6:G30,"+")+COUNTIF(G6:G30,"о"))</f>
        <v/>
      </c>
      <c r="H31" s="14">
        <f>IF(COUNTA(H6:H30)=0,"",COUNTIF(H6:H30,"+")+COUNTIF(H6:H30,"о"))</f>
        <v/>
      </c>
      <c r="I31" s="14">
        <f>IF(COUNTA(I6:I30)=0,"",COUNTIF(I6:I30,"+")+COUNTIF(I6:I30,"о"))</f>
        <v/>
      </c>
      <c r="J31" s="14">
        <f>IF(COUNTA(J6:J30)=0,"",COUNTIF(J6:J30,"+")+COUNTIF(J6:J30,"о"))</f>
        <v/>
      </c>
      <c r="K31" s="14">
        <f>IF(COUNTA(K6:K30)=0,"",COUNTIF(K6:K30,"+")+COUNTIF(K6:K30,"о"))</f>
        <v/>
      </c>
      <c r="L31" s="14">
        <f>IF(COUNTA(L6:L30)=0,"",COUNTIF(L6:L30,"+")+COUNTIF(L6:L30,"о"))</f>
        <v/>
      </c>
      <c r="M31" s="14">
        <f>IF(COUNTA(M6:M30)=0,"",COUNTIF(M6:M30,"+")+COUNTIF(M6:M30,"о"))</f>
        <v/>
      </c>
      <c r="N31" s="14">
        <f>IF(COUNTA(N6:N30)=0,"",COUNTIF(N6:N30,"+")+COUNTIF(N6:N30,"о"))</f>
        <v/>
      </c>
      <c r="O31" s="14">
        <f>IF(COUNTA(O6:O30)=0,"",COUNTIF(O6:O30,"+")+COUNTIF(O6:O30,"о"))</f>
        <v/>
      </c>
      <c r="P31" s="14">
        <f>IF(COUNTA(P6:P30)=0,"",COUNTIF(P6:P30,"+")+COUNTIF(P6:P30,"о"))</f>
        <v/>
      </c>
      <c r="Q31" s="12" t="n"/>
      <c r="R31" s="12" t="n"/>
      <c r="S31" s="12" t="n"/>
      <c r="T31" s="12" t="n"/>
      <c r="U31" s="12" t="n"/>
    </row>
  </sheetData>
  <mergeCells count="10">
    <mergeCell ref="K2:M2"/>
    <mergeCell ref="A2:B2"/>
    <mergeCell ref="C3:I3"/>
    <mergeCell ref="A1:F1"/>
    <mergeCell ref="T1:U1"/>
    <mergeCell ref="N3:U3"/>
    <mergeCell ref="N2:U2"/>
    <mergeCell ref="C2:I2"/>
    <mergeCell ref="K3:M3"/>
    <mergeCell ref="A3:B3"/>
  </mergeCells>
  <conditionalFormatting sqref="D6:P30">
    <cfRule type="cellIs" priority="1" operator="equal" dxfId="0">
      <formula>"+"</formula>
    </cfRule>
    <cfRule type="cellIs" priority="2" operator="equal" dxfId="1">
      <formula>"о"</formula>
    </cfRule>
    <cfRule type="cellIs" priority="3" operator="equal" dxfId="2">
      <formula>"н"</formula>
    </cfRule>
    <cfRule type="cellIs" priority="4" operator="equal" dxfId="3">
      <formula>"у"</formula>
    </cfRule>
  </conditionalFormatting>
  <conditionalFormatting sqref="T6:T30">
    <cfRule type="expression" priority="5" dxfId="2">
      <formula>AND(T6&lt;&gt;"",T6&lt;0.75)</formula>
    </cfRule>
  </conditionalFormatting>
  <conditionalFormatting sqref="U6:U30">
    <cfRule type="expression" priority="6" dxfId="2">
      <formula>U6&lt;&gt;""</formula>
    </cfRule>
  </conditionalFormatting>
  <dataValidations count="1">
    <dataValidation sqref="D6:P30" showDropDown="0" showInputMessage="1" showErrorMessage="1" allowBlank="1" errorTitle="Журнал посещаемости" error="+ — был на занятии, о — опоздал, но был, н — не пришёл без причины, у — не пришёл по уважительной причине" promptTitle="Журнал посещаемости" prompt="+ — был на занятии, о — опоздал, но был, н — не пришёл без причины, у — не пришёл по уважительной причине" type="list">
      <formula1>"+,о,н,у"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5" t="inlineStr">
        <is>
          <t>Как вести журнал</t>
        </is>
      </c>
    </row>
    <row r="2">
      <c r="A2" s="16" t="inlineStr">
        <is>
          <t>1. Заполните шапку: группа, преподаватель, месяц, дни и время занятий.</t>
        </is>
      </c>
    </row>
    <row r="3" ht="30" customHeight="1">
      <c r="A3" s="16" t="inlineStr">
        <is>
          <t>2. В строке «Дата» над столбцами запишите даты занятий месяца — обычно 8 при двух занятиях в неделю и 12 при трёх.</t>
        </is>
      </c>
    </row>
    <row r="4">
      <c r="A4" s="16" t="inlineStr">
        <is>
          <t>3. Впишите учеников. Телефон родителя нужен, чтобы позвонить в тот же день, а не искать номер.</t>
        </is>
      </c>
    </row>
    <row r="5">
      <c r="A5" s="16" t="inlineStr">
        <is>
          <t>4. После каждого занятия поставьте отметку в столбце этой даты. Код выбирается из списка в ячейке.</t>
        </is>
      </c>
    </row>
    <row r="6" ht="30" customHeight="1">
      <c r="A6" s="16" t="inlineStr">
        <is>
          <t>5. Остальное шаблон считает сам: сколько раз ученик был, пропустил, посещаемость в процентах и сколько человек пришло на каждое занятие.</t>
        </is>
      </c>
    </row>
    <row r="7">
      <c r="A7" s="16" t="inlineStr"/>
    </row>
    <row r="8">
      <c r="A8" s="17" t="inlineStr">
        <is>
          <t>Коды отметок</t>
        </is>
      </c>
    </row>
    <row r="9">
      <c r="A9" s="18" t="inlineStr">
        <is>
          <t>+</t>
        </is>
      </c>
      <c r="B9" t="inlineStr">
        <is>
          <t>был на занятии</t>
        </is>
      </c>
    </row>
    <row r="10">
      <c r="A10" s="18" t="inlineStr">
        <is>
          <t>о</t>
        </is>
      </c>
      <c r="B10" t="inlineStr">
        <is>
          <t>опоздал, но был</t>
        </is>
      </c>
    </row>
    <row r="11">
      <c r="A11" s="18" t="inlineStr">
        <is>
          <t>н</t>
        </is>
      </c>
      <c r="B11" t="inlineStr">
        <is>
          <t>не пришёл без причины</t>
        </is>
      </c>
    </row>
    <row r="12">
      <c r="A12" s="18" t="inlineStr">
        <is>
          <t>у</t>
        </is>
      </c>
      <c r="B12" t="inlineStr">
        <is>
          <t>не пришёл по уважительной причине: болезнь, предупредил заранее</t>
        </is>
      </c>
    </row>
    <row r="13">
      <c r="A13" s="16" t="inlineStr"/>
    </row>
    <row r="14">
      <c r="A14" s="17" t="inlineStr">
        <is>
          <t>Когда звонить родителю</t>
        </is>
      </c>
    </row>
    <row r="15" ht="45" customHeight="1">
      <c r="A15" s="16" t="inlineStr">
        <is>
          <t>Столбец «Внимание» помечает ученика, у которого посещаемость за месяц ниже 75%. Но ждать конца месяца не стоит: два пропуска подряд без причины — повод позвонить в тот же день. Пропуски почти всегда начинаются раньше, чем ученик говорит, что уходит.</t>
        </is>
      </c>
    </row>
    <row r="16">
      <c r="A16" s="16" t="inlineStr"/>
    </row>
    <row r="17">
      <c r="A17" s="17" t="inlineStr">
        <is>
          <t>Как считается посещаемость</t>
        </is>
      </c>
    </row>
    <row r="18" ht="30" customHeight="1">
      <c r="A18" s="16" t="inlineStr">
        <is>
          <t>Посещаемость = (был + опоздал) ÷ все отмеченные занятия. Уважительные пропуски входят в знаменатель: ученик всё равно не получил урок. Если хотите их не учитывать, уберите столбец «Уваж.» из формулы.</t>
        </is>
      </c>
    </row>
    <row r="19">
      <c r="A19" s="16" t="inlineStr"/>
    </row>
    <row r="20">
      <c r="A20" s="17" t="inlineStr">
        <is>
          <t>Когда таблицы становится мало</t>
        </is>
      </c>
    </row>
    <row r="21" ht="45" customHeight="1">
      <c r="A21" s="16" t="inlineStr">
        <is>
          <t>Таблица хорошо работает на одну-две группы. Когда групп больше пяти, сводить их вручную долго, и пропуски замечают слишком поздно. В TheCRM преподаватель отмечает посещаемость с телефона, директор видит всех, кто пропускает, в одном списке, а родитель получает уведомление сам. Подробнее: thecrm.uz</t>
        </is>
      </c>
    </row>
  </sheetData>
  <mergeCells count="17">
    <mergeCell ref="A4:B4"/>
    <mergeCell ref="A20:B20"/>
    <mergeCell ref="A21:B21"/>
    <mergeCell ref="A2:B2"/>
    <mergeCell ref="A16:B16"/>
    <mergeCell ref="A15:B15"/>
    <mergeCell ref="A7:B7"/>
    <mergeCell ref="A19:B19"/>
    <mergeCell ref="A5:B5"/>
    <mergeCell ref="A13:B13"/>
    <mergeCell ref="A14:B14"/>
    <mergeCell ref="A1:B1"/>
    <mergeCell ref="A17:B17"/>
    <mergeCell ref="A18:B18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2026-10-24T19:54:45Z</dcterms:created>
  <dcterms:modified xsi:type="dcterms:W3CDTF">2026-10-24T19:54:45Z</dcterms:modified>
</cp:coreProperties>
</file>